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B23" i="1"/>
  <c r="B22" i="1"/>
  <c r="H11" i="1" l="1"/>
  <c r="H10" i="1"/>
  <c r="C11" i="1"/>
  <c r="D10" i="1"/>
  <c r="I10" i="1" l="1"/>
  <c r="I11" i="1"/>
  <c r="D11" i="1"/>
  <c r="E11" i="1" s="1"/>
  <c r="C12" i="1" l="1"/>
  <c r="E10" i="1"/>
  <c r="E12" i="1" l="1"/>
  <c r="B14" i="1" s="1"/>
  <c r="J10" i="1" s="1"/>
  <c r="K10" i="1" l="1"/>
  <c r="L10" i="1" s="1"/>
  <c r="J11" i="1"/>
  <c r="K11" i="1" s="1"/>
  <c r="L11" i="1" s="1"/>
  <c r="I14" i="1" l="1"/>
  <c r="L12" i="1"/>
</calcChain>
</file>

<file path=xl/sharedStrings.xml><?xml version="1.0" encoding="utf-8"?>
<sst xmlns="http://schemas.openxmlformats.org/spreadsheetml/2006/main" count="46" uniqueCount="41">
  <si>
    <t>b</t>
  </si>
  <si>
    <t>h</t>
  </si>
  <si>
    <t>A</t>
  </si>
  <si>
    <t>y</t>
  </si>
  <si>
    <t>L</t>
  </si>
  <si>
    <t>I</t>
  </si>
  <si>
    <t>Io</t>
  </si>
  <si>
    <t>B</t>
  </si>
  <si>
    <t>H</t>
  </si>
  <si>
    <t xml:space="preserve">Find: </t>
  </si>
  <si>
    <t>Y</t>
  </si>
  <si>
    <t>CL 1</t>
  </si>
  <si>
    <t>CL 2</t>
  </si>
  <si>
    <r>
      <t xml:space="preserve">Distance between center line CL 1 and bottom line L </t>
    </r>
    <r>
      <rPr>
        <sz val="11"/>
        <color rgb="FFFF0000"/>
        <rFont val="Calibri"/>
        <family val="2"/>
        <scheme val="minor"/>
      </rPr>
      <t>(= H/2)</t>
    </r>
  </si>
  <si>
    <t xml:space="preserve"> </t>
  </si>
  <si>
    <t>Σ</t>
  </si>
  <si>
    <t>A y*2</t>
  </si>
  <si>
    <t>I + A y*2</t>
  </si>
  <si>
    <t>A y</t>
  </si>
  <si>
    <r>
      <t xml:space="preserve">Distance between </t>
    </r>
    <r>
      <rPr>
        <b/>
        <sz val="12"/>
        <color rgb="FF006600"/>
        <rFont val="Calibri"/>
        <family val="2"/>
        <scheme val="minor"/>
      </rPr>
      <t>arbitrary line</t>
    </r>
    <r>
      <rPr>
        <sz val="11"/>
        <color theme="1"/>
        <rFont val="Calibri"/>
        <family val="2"/>
        <scheme val="minor"/>
      </rPr>
      <t xml:space="preserve"> and bottom line </t>
    </r>
    <r>
      <rPr>
        <sz val="11"/>
        <color rgb="FFFF0000"/>
        <rFont val="Calibri"/>
        <family val="2"/>
        <scheme val="minor"/>
      </rPr>
      <t>(anywhere)</t>
    </r>
  </si>
  <si>
    <t>Distance between center  line CL 1 and CL 2</t>
  </si>
  <si>
    <t>V</t>
  </si>
  <si>
    <t>#</t>
  </si>
  <si>
    <t>##</t>
  </si>
  <si>
    <r>
      <t xml:space="preserve">Distance between centroid and </t>
    </r>
    <r>
      <rPr>
        <b/>
        <sz val="12"/>
        <color rgb="FF006600"/>
        <rFont val="Calibri"/>
        <family val="2"/>
        <scheme val="minor"/>
      </rPr>
      <t>arbitrary line</t>
    </r>
    <r>
      <rPr>
        <sz val="11"/>
        <color theme="1"/>
        <rFont val="Calibri"/>
        <family val="2"/>
        <scheme val="minor"/>
      </rPr>
      <t xml:space="preserve"> #</t>
    </r>
  </si>
  <si>
    <t>Second moment of area about the centroid ##</t>
  </si>
  <si>
    <t>Homework 2</t>
  </si>
  <si>
    <t>A T-shaped beam, has the following dimensions :</t>
  </si>
  <si>
    <t>A vertical rctangular section "V" which has a cross sectional area with  a width "B" and a height "H", and</t>
  </si>
  <si>
    <t>a horizontal rectangular section "H"  which has a cross sectional area with a width "b" and a height "h".</t>
  </si>
  <si>
    <r>
      <t>Centroid "Y" of the total area "</t>
    </r>
    <r>
      <rPr>
        <sz val="12"/>
        <color theme="1"/>
        <rFont val="Calibri"/>
        <family val="2"/>
      </rPr>
      <t>Σ</t>
    </r>
    <r>
      <rPr>
        <sz val="12"/>
        <color theme="1"/>
        <rFont val="Calibri"/>
        <family val="2"/>
        <scheme val="minor"/>
      </rPr>
      <t xml:space="preserve"> A" and then obtain the second moment of area "Io" about the centroid.</t>
    </r>
  </si>
  <si>
    <t>Vertical-Beam area rectangular width</t>
  </si>
  <si>
    <t>Vertical-Beam area rectangular height</t>
  </si>
  <si>
    <t xml:space="preserve">Horizontal-Beam area rectangular width </t>
  </si>
  <si>
    <r>
      <t>Horizontal-Beam area rectangular height</t>
    </r>
    <r>
      <rPr>
        <sz val="11"/>
        <color rgb="FFFF0000"/>
        <rFont val="Calibri"/>
        <family val="2"/>
        <scheme val="minor"/>
      </rPr>
      <t xml:space="preserve"> </t>
    </r>
  </si>
  <si>
    <t xml:space="preserve">Part 1 &amp; 2 </t>
  </si>
  <si>
    <t>OR</t>
  </si>
  <si>
    <t>Part 1 &amp; 2</t>
  </si>
  <si>
    <t>Fig.2</t>
  </si>
  <si>
    <t>Fig. 1</t>
  </si>
  <si>
    <r>
      <t xml:space="preserve">Fig.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</si>
</sst>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6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0" fontId="0" fillId="3" borderId="1" xfId="0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B6B"/>
      <color rgb="FFFFCC66"/>
      <color rgb="FF00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26</xdr:row>
      <xdr:rowOff>66674</xdr:rowOff>
    </xdr:from>
    <xdr:to>
      <xdr:col>2</xdr:col>
      <xdr:colOff>133349</xdr:colOff>
      <xdr:row>27</xdr:row>
      <xdr:rowOff>185737</xdr:rowOff>
    </xdr:to>
    <xdr:pic>
      <xdr:nvPicPr>
        <xdr:cNvPr id="375" name="Picture 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5514974"/>
          <a:ext cx="619125" cy="30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28</xdr:row>
      <xdr:rowOff>180975</xdr:rowOff>
    </xdr:from>
    <xdr:to>
      <xdr:col>2</xdr:col>
      <xdr:colOff>457200</xdr:colOff>
      <xdr:row>30</xdr:row>
      <xdr:rowOff>9525</xdr:rowOff>
    </xdr:to>
    <xdr:pic>
      <xdr:nvPicPr>
        <xdr:cNvPr id="377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010275"/>
          <a:ext cx="1000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</xdr:colOff>
      <xdr:row>14</xdr:row>
      <xdr:rowOff>152400</xdr:rowOff>
    </xdr:from>
    <xdr:to>
      <xdr:col>10</xdr:col>
      <xdr:colOff>476025</xdr:colOff>
      <xdr:row>25</xdr:row>
      <xdr:rowOff>94994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95875" y="2924175"/>
          <a:ext cx="1800000" cy="2047619"/>
        </a:xfrm>
        <a:prstGeom prst="rect">
          <a:avLst/>
        </a:prstGeom>
      </xdr:spPr>
    </xdr:pic>
    <xdr:clientData/>
  </xdr:twoCellAnchor>
  <xdr:twoCellAnchor editAs="oneCell">
    <xdr:from>
      <xdr:col>10</xdr:col>
      <xdr:colOff>390525</xdr:colOff>
      <xdr:row>14</xdr:row>
      <xdr:rowOff>152400</xdr:rowOff>
    </xdr:from>
    <xdr:to>
      <xdr:col>13</xdr:col>
      <xdr:colOff>257175</xdr:colOff>
      <xdr:row>25</xdr:row>
      <xdr:rowOff>104775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924175"/>
          <a:ext cx="2038350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7" workbookViewId="0">
      <selection activeCell="B16" sqref="B16"/>
    </sheetView>
  </sheetViews>
  <sheetFormatPr defaultRowHeight="15" x14ac:dyDescent="0.25"/>
  <cols>
    <col min="5" max="5" width="11.28515625" customWidth="1"/>
    <col min="8" max="9" width="10.140625" bestFit="1" customWidth="1"/>
    <col min="10" max="10" width="9.85546875" customWidth="1"/>
    <col min="11" max="11" width="11.42578125" customWidth="1"/>
    <col min="12" max="12" width="12" customWidth="1"/>
  </cols>
  <sheetData>
    <row r="1" spans="1:13" ht="18.75" x14ac:dyDescent="0.25">
      <c r="A1" s="17" t="s">
        <v>26</v>
      </c>
      <c r="B1" s="18"/>
    </row>
    <row r="2" spans="1:13" ht="15.75" x14ac:dyDescent="0.25">
      <c r="A2" s="20" t="s">
        <v>27</v>
      </c>
      <c r="B2" s="18"/>
      <c r="C2" s="18"/>
      <c r="D2" s="18"/>
      <c r="E2" s="18"/>
      <c r="F2" s="18"/>
      <c r="G2" s="18"/>
      <c r="H2" s="18"/>
      <c r="I2" s="18"/>
    </row>
    <row r="3" spans="1:13" ht="15.75" x14ac:dyDescent="0.25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x14ac:dyDescent="0.25">
      <c r="A4" s="18" t="s">
        <v>29</v>
      </c>
      <c r="B4" s="18"/>
      <c r="C4" s="18"/>
      <c r="D4" s="18"/>
      <c r="E4" s="18"/>
      <c r="F4" s="18"/>
      <c r="G4" s="18"/>
      <c r="H4" s="18"/>
      <c r="I4" s="18"/>
      <c r="J4" s="18"/>
    </row>
    <row r="5" spans="1:13" ht="15.75" x14ac:dyDescent="0.25">
      <c r="A5" s="20"/>
      <c r="B5" s="18"/>
      <c r="C5" s="18"/>
      <c r="D5" s="18"/>
      <c r="E5" s="18"/>
      <c r="F5" s="18"/>
      <c r="G5" s="18"/>
      <c r="H5" s="18"/>
      <c r="I5" s="18"/>
      <c r="J5" s="18"/>
    </row>
    <row r="6" spans="1:13" x14ac:dyDescent="0.2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</row>
    <row r="7" spans="1:13" ht="15.75" x14ac:dyDescent="0.25">
      <c r="A7" s="20" t="s">
        <v>30</v>
      </c>
      <c r="B7" s="18"/>
      <c r="C7" s="18"/>
      <c r="D7" s="18"/>
      <c r="E7" s="18"/>
      <c r="F7" s="18"/>
      <c r="G7" s="18"/>
      <c r="H7" s="18"/>
      <c r="I7" s="18"/>
      <c r="J7" s="18"/>
    </row>
    <row r="9" spans="1:13" x14ac:dyDescent="0.25">
      <c r="A9" s="1"/>
      <c r="B9" s="2"/>
      <c r="C9" s="2" t="s">
        <v>2</v>
      </c>
      <c r="D9" s="2" t="s">
        <v>3</v>
      </c>
      <c r="E9" s="2" t="s">
        <v>18</v>
      </c>
      <c r="F9" s="3"/>
      <c r="G9" s="2"/>
      <c r="H9" s="2" t="s">
        <v>5</v>
      </c>
      <c r="I9" s="2" t="s">
        <v>2</v>
      </c>
      <c r="J9" s="2" t="s">
        <v>3</v>
      </c>
      <c r="K9" s="2" t="s">
        <v>16</v>
      </c>
      <c r="L9" s="2" t="s">
        <v>17</v>
      </c>
    </row>
    <row r="10" spans="1:13" x14ac:dyDescent="0.25">
      <c r="A10" s="6">
        <v>1</v>
      </c>
      <c r="B10" s="6" t="s">
        <v>21</v>
      </c>
      <c r="C10" s="5">
        <f>B17*B18</f>
        <v>60</v>
      </c>
      <c r="D10" s="5">
        <f>(B22-B25)</f>
        <v>10</v>
      </c>
      <c r="E10" s="5">
        <f>C10*D10</f>
        <v>600</v>
      </c>
      <c r="F10" s="4"/>
      <c r="G10" s="6">
        <v>1</v>
      </c>
      <c r="H10" s="5">
        <f>B17*B18^3/12</f>
        <v>2000</v>
      </c>
      <c r="I10" s="5">
        <f>C10</f>
        <v>60</v>
      </c>
      <c r="J10" s="5">
        <f>B14-(B22-B25)</f>
        <v>5.75</v>
      </c>
      <c r="K10" s="5">
        <f>I10*J10^2</f>
        <v>1983.75</v>
      </c>
      <c r="L10" s="5">
        <f>H10+K10</f>
        <v>3983.75</v>
      </c>
    </row>
    <row r="11" spans="1:13" x14ac:dyDescent="0.25">
      <c r="A11" s="6">
        <v>2</v>
      </c>
      <c r="B11" s="6" t="s">
        <v>8</v>
      </c>
      <c r="C11" s="5">
        <f>B19*B20</f>
        <v>60</v>
      </c>
      <c r="D11" s="5">
        <f>B22-B25+B23</f>
        <v>21.5</v>
      </c>
      <c r="E11" s="5">
        <f>C11*D11</f>
        <v>1290</v>
      </c>
      <c r="F11" s="4"/>
      <c r="G11" s="6">
        <v>2</v>
      </c>
      <c r="H11" s="5">
        <f>B19*B20^3/12</f>
        <v>45</v>
      </c>
      <c r="I11" s="5">
        <f>C11</f>
        <v>60</v>
      </c>
      <c r="J11" s="5">
        <f>B14-(B22+B23-B25)</f>
        <v>-5.75</v>
      </c>
      <c r="K11" s="5">
        <f>I11*J11^2</f>
        <v>1983.75</v>
      </c>
      <c r="L11" s="5">
        <f>H11+K11</f>
        <v>2028.75</v>
      </c>
    </row>
    <row r="12" spans="1:13" ht="15.75" x14ac:dyDescent="0.25">
      <c r="A12" s="1"/>
      <c r="B12" s="8" t="s">
        <v>15</v>
      </c>
      <c r="C12" s="5">
        <f>C10+C11</f>
        <v>120</v>
      </c>
      <c r="D12" s="8" t="s">
        <v>15</v>
      </c>
      <c r="E12" s="5">
        <f>E10+E11</f>
        <v>1890</v>
      </c>
      <c r="F12" s="4"/>
      <c r="K12" s="9" t="s">
        <v>15</v>
      </c>
      <c r="L12" s="10">
        <f>L10+L11</f>
        <v>6012.5</v>
      </c>
    </row>
    <row r="14" spans="1:13" ht="15.75" x14ac:dyDescent="0.25">
      <c r="A14" s="1" t="s">
        <v>10</v>
      </c>
      <c r="B14" s="13">
        <f>E12/C12</f>
        <v>15.75</v>
      </c>
      <c r="C14" s="22" t="s">
        <v>24</v>
      </c>
      <c r="D14" s="23"/>
      <c r="E14" s="23"/>
      <c r="F14" s="23"/>
      <c r="G14" s="24"/>
      <c r="H14" s="1" t="s">
        <v>6</v>
      </c>
      <c r="I14" s="12">
        <f>L10+L11</f>
        <v>6012.5</v>
      </c>
      <c r="J14" s="22" t="s">
        <v>25</v>
      </c>
      <c r="K14" s="26"/>
      <c r="L14" s="26"/>
      <c r="M14" s="26"/>
    </row>
    <row r="16" spans="1:13" x14ac:dyDescent="0.25">
      <c r="A16" s="1" t="s">
        <v>40</v>
      </c>
      <c r="B16" s="31">
        <v>1</v>
      </c>
    </row>
    <row r="17" spans="1:13" x14ac:dyDescent="0.25">
      <c r="A17" s="1" t="s">
        <v>7</v>
      </c>
      <c r="B17" s="15">
        <v>3</v>
      </c>
      <c r="C17" s="19" t="s">
        <v>31</v>
      </c>
      <c r="D17" s="18"/>
      <c r="E17" s="18"/>
      <c r="F17" s="18"/>
      <c r="G17" s="18"/>
      <c r="I17" s="28"/>
      <c r="J17" s="28"/>
      <c r="K17" s="28"/>
      <c r="L17" s="28"/>
    </row>
    <row r="18" spans="1:13" x14ac:dyDescent="0.25">
      <c r="A18" s="1" t="s">
        <v>8</v>
      </c>
      <c r="B18" s="15">
        <v>20</v>
      </c>
      <c r="C18" s="19" t="s">
        <v>32</v>
      </c>
      <c r="D18" s="18"/>
      <c r="E18" s="18"/>
      <c r="F18" s="18"/>
      <c r="G18" s="18"/>
      <c r="I18" s="28"/>
      <c r="J18" s="28"/>
      <c r="K18" s="28"/>
      <c r="L18" s="28"/>
    </row>
    <row r="19" spans="1:13" x14ac:dyDescent="0.25">
      <c r="A19" s="1" t="s">
        <v>0</v>
      </c>
      <c r="B19" s="15">
        <v>20</v>
      </c>
      <c r="C19" s="19" t="s">
        <v>33</v>
      </c>
      <c r="D19" s="18"/>
      <c r="E19" s="18"/>
      <c r="F19" s="18"/>
      <c r="G19" s="18"/>
      <c r="I19" s="28"/>
      <c r="J19" s="28"/>
      <c r="K19" s="28"/>
      <c r="L19" s="28"/>
    </row>
    <row r="20" spans="1:13" x14ac:dyDescent="0.25">
      <c r="A20" s="1" t="s">
        <v>1</v>
      </c>
      <c r="B20" s="15">
        <v>3</v>
      </c>
      <c r="C20" s="19" t="s">
        <v>34</v>
      </c>
      <c r="D20" s="18"/>
      <c r="E20" s="18"/>
      <c r="F20" s="18"/>
      <c r="G20" s="18"/>
      <c r="I20" s="28"/>
      <c r="J20" s="28"/>
      <c r="K20" s="28"/>
      <c r="L20" s="28"/>
    </row>
    <row r="21" spans="1:13" x14ac:dyDescent="0.25">
      <c r="A21" s="1"/>
      <c r="B21" s="6"/>
      <c r="C21" s="7"/>
      <c r="D21" s="7"/>
      <c r="E21" s="7"/>
      <c r="F21" s="7"/>
      <c r="G21" s="7"/>
      <c r="I21" s="28"/>
      <c r="J21" s="28"/>
      <c r="K21" s="28"/>
      <c r="L21" s="28"/>
    </row>
    <row r="22" spans="1:13" x14ac:dyDescent="0.25">
      <c r="A22" s="1" t="s">
        <v>11</v>
      </c>
      <c r="B22" s="11">
        <f>B18/2</f>
        <v>10</v>
      </c>
      <c r="C22" s="19" t="s">
        <v>13</v>
      </c>
      <c r="D22" s="25"/>
      <c r="E22" s="25"/>
      <c r="F22" s="25"/>
      <c r="G22" s="25"/>
      <c r="H22" s="25"/>
      <c r="I22" s="28"/>
      <c r="J22" s="28"/>
      <c r="K22" s="28"/>
      <c r="L22" s="28"/>
    </row>
    <row r="23" spans="1:13" x14ac:dyDescent="0.25">
      <c r="A23" s="1" t="s">
        <v>12</v>
      </c>
      <c r="B23" s="16">
        <f>IF(B16=1,(B18/2+B20/2),(B18/2-B20/2))</f>
        <v>11.5</v>
      </c>
      <c r="C23" s="19" t="s">
        <v>20</v>
      </c>
      <c r="D23" s="18"/>
      <c r="E23" s="18"/>
      <c r="F23" s="18"/>
      <c r="G23" s="18"/>
      <c r="I23" s="28"/>
      <c r="J23" s="28"/>
      <c r="K23" s="28"/>
      <c r="L23" s="28"/>
    </row>
    <row r="24" spans="1:13" x14ac:dyDescent="0.25">
      <c r="A24" s="1"/>
      <c r="B24" s="6"/>
      <c r="I24" s="28"/>
      <c r="J24" s="28"/>
      <c r="K24" s="28"/>
      <c r="L24" s="28"/>
    </row>
    <row r="25" spans="1:13" ht="15.75" x14ac:dyDescent="0.25">
      <c r="A25" s="14" t="s">
        <v>4</v>
      </c>
      <c r="B25" s="15">
        <v>0</v>
      </c>
      <c r="C25" s="22" t="s">
        <v>19</v>
      </c>
      <c r="D25" s="26"/>
      <c r="E25" s="26"/>
      <c r="F25" s="26"/>
      <c r="G25" s="26"/>
      <c r="H25" s="26"/>
      <c r="I25" s="28"/>
      <c r="J25" s="28"/>
      <c r="K25" s="28"/>
      <c r="L25" s="28"/>
    </row>
    <row r="26" spans="1:13" x14ac:dyDescent="0.25">
      <c r="I26" s="28"/>
      <c r="J26" s="28"/>
      <c r="K26" s="28"/>
      <c r="L26" s="28"/>
    </row>
    <row r="27" spans="1:13" x14ac:dyDescent="0.25">
      <c r="A27" s="9" t="s">
        <v>22</v>
      </c>
      <c r="B27" s="27"/>
      <c r="C27" s="27"/>
      <c r="I27" s="28"/>
      <c r="J27" s="28"/>
      <c r="K27" s="28"/>
      <c r="L27" s="28"/>
    </row>
    <row r="28" spans="1:13" x14ac:dyDescent="0.25">
      <c r="B28" s="27"/>
      <c r="C28" s="27"/>
      <c r="D28" t="s">
        <v>14</v>
      </c>
      <c r="J28" s="29" t="s">
        <v>39</v>
      </c>
      <c r="L28" s="30" t="s">
        <v>38</v>
      </c>
    </row>
    <row r="29" spans="1:13" x14ac:dyDescent="0.25">
      <c r="A29" s="9" t="s">
        <v>23</v>
      </c>
      <c r="I29" s="27" t="s">
        <v>35</v>
      </c>
      <c r="J29" s="27"/>
      <c r="K29" t="s">
        <v>36</v>
      </c>
      <c r="L29" s="23" t="s">
        <v>37</v>
      </c>
      <c r="M29" s="23"/>
    </row>
    <row r="30" spans="1:13" x14ac:dyDescent="0.25">
      <c r="B30" s="27"/>
      <c r="C30" s="27"/>
    </row>
  </sheetData>
  <sheetProtection password="CA2D" sheet="1" objects="1" scenarios="1" selectLockedCells="1"/>
  <mergeCells count="20">
    <mergeCell ref="L29:M29"/>
    <mergeCell ref="I29:J29"/>
    <mergeCell ref="B30:C30"/>
    <mergeCell ref="C17:G17"/>
    <mergeCell ref="C18:G18"/>
    <mergeCell ref="C19:G19"/>
    <mergeCell ref="C20:G20"/>
    <mergeCell ref="C25:H25"/>
    <mergeCell ref="A1:B1"/>
    <mergeCell ref="C23:G23"/>
    <mergeCell ref="A2:I2"/>
    <mergeCell ref="A5:J5"/>
    <mergeCell ref="A6:J6"/>
    <mergeCell ref="A7:J7"/>
    <mergeCell ref="A3:J3"/>
    <mergeCell ref="C14:G14"/>
    <mergeCell ref="C22:H22"/>
    <mergeCell ref="J14:M14"/>
    <mergeCell ref="A4:J4"/>
    <mergeCell ref="B27:C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cp:lastPrinted>2011-11-25T10:11:29Z</cp:lastPrinted>
  <dcterms:created xsi:type="dcterms:W3CDTF">2011-11-24T20:50:10Z</dcterms:created>
  <dcterms:modified xsi:type="dcterms:W3CDTF">2012-03-04T19:15:27Z</dcterms:modified>
</cp:coreProperties>
</file>