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8" i="1" l="1"/>
  <c r="E15" i="1" s="1"/>
  <c r="G27" i="1" s="1"/>
  <c r="F8" i="1"/>
  <c r="E14" i="1" s="1"/>
  <c r="G28" i="1" s="1"/>
  <c r="C8" i="1"/>
  <c r="B15" i="1" s="1"/>
  <c r="B27" i="1" s="1"/>
  <c r="B8" i="1"/>
  <c r="B14" i="1" s="1"/>
  <c r="B28" i="1" s="1"/>
  <c r="B11" i="1"/>
  <c r="J5" i="1" s="1"/>
  <c r="B31" i="1" l="1"/>
  <c r="B30" i="1"/>
  <c r="C30" i="1"/>
  <c r="C31" i="1"/>
  <c r="C11" i="1"/>
  <c r="D11" i="1"/>
  <c r="K5" i="1" s="1"/>
  <c r="K8" i="1" s="1"/>
  <c r="H15" i="1" s="1"/>
  <c r="E31" i="1" l="1"/>
  <c r="H30" i="1"/>
  <c r="G30" i="1"/>
  <c r="E30" i="1"/>
  <c r="H31" i="1"/>
  <c r="G31" i="1"/>
  <c r="J8" i="1"/>
  <c r="H14" i="1" s="1"/>
</calcChain>
</file>

<file path=xl/sharedStrings.xml><?xml version="1.0" encoding="utf-8"?>
<sst xmlns="http://schemas.openxmlformats.org/spreadsheetml/2006/main" count="26" uniqueCount="13">
  <si>
    <t>A</t>
  </si>
  <si>
    <t>B</t>
  </si>
  <si>
    <t>C</t>
  </si>
  <si>
    <t>c</t>
  </si>
  <si>
    <t>a</t>
  </si>
  <si>
    <t>b</t>
  </si>
  <si>
    <t>i</t>
  </si>
  <si>
    <t>j</t>
  </si>
  <si>
    <t>α</t>
  </si>
  <si>
    <t>β</t>
  </si>
  <si>
    <t>γ</t>
  </si>
  <si>
    <t>Vectors Addition</t>
  </si>
  <si>
    <r>
      <t xml:space="preserve">C </t>
    </r>
    <r>
      <rPr>
        <sz val="14"/>
        <color theme="1"/>
        <rFont val="Calibri"/>
        <family val="2"/>
        <scheme val="minor"/>
      </rPr>
      <t>=</t>
    </r>
    <r>
      <rPr>
        <b/>
        <sz val="14"/>
        <color theme="1"/>
        <rFont val="Calibri"/>
        <family val="2"/>
        <scheme val="minor"/>
      </rPr>
      <t xml:space="preserve"> A</t>
    </r>
    <r>
      <rPr>
        <sz val="14"/>
        <color theme="1"/>
        <rFont val="Calibri"/>
        <family val="2"/>
        <scheme val="minor"/>
      </rPr>
      <t xml:space="preserve"> +</t>
    </r>
    <r>
      <rPr>
        <b/>
        <sz val="14"/>
        <color theme="1"/>
        <rFont val="Calibri"/>
        <family val="2"/>
        <scheme val="minor"/>
      </rPr>
      <t xml:space="preserve">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</si>
</sst>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Vector A</c:v>
          </c:tx>
          <c:spPr>
            <a:ln>
              <a:headEnd type="none"/>
              <a:tailEnd type="triangle"/>
            </a:ln>
          </c:spPr>
          <c:marker>
            <c:symbol val="none"/>
          </c:marker>
          <c:xVal>
            <c:numRef>
              <c:f>Sheet1!$A$14:$B$14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17.320508075688775</c:v>
                </c:pt>
              </c:numCache>
            </c:numRef>
          </c:xVal>
          <c:yVal>
            <c:numRef>
              <c:f>Sheet1!$A$15:$B$15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9.9999999999999982</c:v>
                </c:pt>
              </c:numCache>
            </c:numRef>
          </c:yVal>
          <c:smooth val="0"/>
        </c:ser>
        <c:ser>
          <c:idx val="1"/>
          <c:order val="1"/>
          <c:tx>
            <c:v>"</c:v>
          </c:tx>
          <c:spPr>
            <a:ln>
              <a:noFill/>
            </a:ln>
          </c:spPr>
          <c:marker>
            <c:symbol val="none"/>
          </c:marker>
          <c:xVal>
            <c:numRef>
              <c:f>Sheet1!$A$27:$B$27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9.9999999999999982</c:v>
                </c:pt>
              </c:numCache>
            </c:numRef>
          </c:xVal>
          <c:yVal>
            <c:numRef>
              <c:f>Sheet1!$A$28:$B$28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17.320508075688775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92896"/>
        <c:axId val="89794432"/>
      </c:scatterChart>
      <c:valAx>
        <c:axId val="897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92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Vector B</c:v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Sheet1!$D$14:$E$14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20.000000000000004</c:v>
                </c:pt>
              </c:numCache>
            </c:numRef>
          </c:xVal>
          <c:yVal>
            <c:numRef>
              <c:f>Sheet1!$D$15:$E$15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-34.641016151377542</c:v>
                </c:pt>
              </c:numCache>
            </c:numRef>
          </c:yVal>
          <c:smooth val="0"/>
        </c:ser>
        <c:ser>
          <c:idx val="1"/>
          <c:order val="1"/>
          <c:tx>
            <c:v>"</c:v>
          </c:tx>
          <c:spPr>
            <a:ln>
              <a:noFill/>
            </a:ln>
          </c:spPr>
          <c:marker>
            <c:symbol val="none"/>
          </c:marker>
          <c:xVal>
            <c:numRef>
              <c:f>Sheet1!$F$27:$G$27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-34.641016151377542</c:v>
                </c:pt>
              </c:numCache>
            </c:numRef>
          </c:xVal>
          <c:yVal>
            <c:numRef>
              <c:f>Sheet1!$F$28:$G$28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20.000000000000004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03008"/>
        <c:axId val="89825280"/>
      </c:scatterChart>
      <c:valAx>
        <c:axId val="898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825280"/>
        <c:crosses val="autoZero"/>
        <c:crossBetween val="midCat"/>
      </c:valAx>
      <c:valAx>
        <c:axId val="8982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03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7.4548702245552642E-2"/>
          <c:w val="0.68605271216097985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v>Vector A</c:v>
          </c:tx>
          <c:spPr>
            <a:ln>
              <a:tailEnd type="triangle"/>
            </a:ln>
          </c:spPr>
          <c:marker>
            <c:symbol val="none"/>
          </c:marker>
          <c:xVal>
            <c:numRef>
              <c:f>Sheet1!$A$30:$B$30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17.320508075688775</c:v>
                </c:pt>
              </c:numCache>
            </c:numRef>
          </c:xVal>
          <c:yVal>
            <c:numRef>
              <c:f>Sheet1!$A$31:$B$31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9.9999999999999982</c:v>
                </c:pt>
              </c:numCache>
            </c:numRef>
          </c:yVal>
          <c:smooth val="0"/>
        </c:ser>
        <c:ser>
          <c:idx val="1"/>
          <c:order val="1"/>
          <c:tx>
            <c:v>Vector B</c:v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Sheet1!$B$30:$C$30</c:f>
              <c:numCache>
                <c:formatCode>0.00</c:formatCode>
                <c:ptCount val="2"/>
                <c:pt idx="0">
                  <c:v>17.320508075688775</c:v>
                </c:pt>
                <c:pt idx="1">
                  <c:v>37.320508075688778</c:v>
                </c:pt>
              </c:numCache>
            </c:numRef>
          </c:xVal>
          <c:yVal>
            <c:numRef>
              <c:f>Sheet1!$B$31:$C$31</c:f>
              <c:numCache>
                <c:formatCode>0.00</c:formatCode>
                <c:ptCount val="2"/>
                <c:pt idx="0">
                  <c:v>9.9999999999999982</c:v>
                </c:pt>
                <c:pt idx="1">
                  <c:v>-24.641016151377542</c:v>
                </c:pt>
              </c:numCache>
            </c:numRef>
          </c:yVal>
          <c:smooth val="0"/>
        </c:ser>
        <c:ser>
          <c:idx val="2"/>
          <c:order val="2"/>
          <c:tx>
            <c:v>Vector C</c:v>
          </c:tx>
          <c:spPr>
            <a:ln>
              <a:solidFill>
                <a:srgbClr val="00B050"/>
              </a:solidFill>
              <a:tailEnd type="stealth"/>
            </a:ln>
          </c:spPr>
          <c:marker>
            <c:symbol val="none"/>
          </c:marker>
          <c:xVal>
            <c:numRef>
              <c:f>Sheet1!$D$30:$E$30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37.320508075688778</c:v>
                </c:pt>
              </c:numCache>
            </c:numRef>
          </c:xVal>
          <c:yVal>
            <c:numRef>
              <c:f>Sheet1!$D$31:$E$31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-24.641016151377542</c:v>
                </c:pt>
              </c:numCache>
            </c:numRef>
          </c:yVal>
          <c:smooth val="0"/>
        </c:ser>
        <c:ser>
          <c:idx val="3"/>
          <c:order val="3"/>
          <c:tx>
            <c:v>"</c:v>
          </c:tx>
          <c:spPr>
            <a:ln>
              <a:noFill/>
            </a:ln>
          </c:spPr>
          <c:marker>
            <c:symbol val="none"/>
          </c:marker>
          <c:xVal>
            <c:numRef>
              <c:f>Sheet1!$G$30:$H$30</c:f>
              <c:numCache>
                <c:formatCode>0.00</c:formatCode>
                <c:ptCount val="2"/>
                <c:pt idx="0">
                  <c:v>-24.641016151377542</c:v>
                </c:pt>
                <c:pt idx="1">
                  <c:v>9.9999999999999982</c:v>
                </c:pt>
              </c:numCache>
            </c:numRef>
          </c:xVal>
          <c:yVal>
            <c:numRef>
              <c:f>Sheet1!$G$31:$H$31</c:f>
              <c:numCache>
                <c:formatCode>0.00</c:formatCode>
                <c:ptCount val="2"/>
                <c:pt idx="0">
                  <c:v>0</c:v>
                </c:pt>
                <c:pt idx="1">
                  <c:v>37.320508075688778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47680"/>
        <c:axId val="89849216"/>
      </c:scatterChart>
      <c:valAx>
        <c:axId val="898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849216"/>
        <c:crosses val="autoZero"/>
        <c:crossBetween val="midCat"/>
      </c:valAx>
      <c:valAx>
        <c:axId val="8984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47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5</xdr:col>
      <xdr:colOff>438149</xdr:colOff>
      <xdr:row>22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442910</xdr:colOff>
      <xdr:row>12</xdr:row>
      <xdr:rowOff>0</xdr:rowOff>
    </xdr:from>
    <xdr:to>
      <xdr:col>11</xdr:col>
      <xdr:colOff>581025</xdr:colOff>
      <xdr:row>22</xdr:row>
      <xdr:rowOff>28577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14286</xdr:rowOff>
    </xdr:from>
    <xdr:to>
      <xdr:col>8</xdr:col>
      <xdr:colOff>190500</xdr:colOff>
      <xdr:row>44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219075</xdr:colOff>
      <xdr:row>25</xdr:row>
      <xdr:rowOff>47626</xdr:rowOff>
    </xdr:from>
    <xdr:to>
      <xdr:col>11</xdr:col>
      <xdr:colOff>581025</xdr:colOff>
      <xdr:row>33</xdr:row>
      <xdr:rowOff>142875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4429126"/>
          <a:ext cx="1885950" cy="16192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257176</xdr:colOff>
      <xdr:row>35</xdr:row>
      <xdr:rowOff>19050</xdr:rowOff>
    </xdr:from>
    <xdr:to>
      <xdr:col>11</xdr:col>
      <xdr:colOff>514350</xdr:colOff>
      <xdr:row>44</xdr:row>
      <xdr:rowOff>57150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6" y="6305550"/>
          <a:ext cx="1781174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G5" sqref="G5"/>
    </sheetView>
  </sheetViews>
  <sheetFormatPr defaultRowHeight="15" x14ac:dyDescent="0.25"/>
  <cols>
    <col min="1" max="1" width="7.85546875" customWidth="1"/>
    <col min="2" max="2" width="8.28515625" customWidth="1"/>
    <col min="3" max="3" width="7.28515625" customWidth="1"/>
    <col min="4" max="4" width="6.5703125" customWidth="1"/>
    <col min="5" max="5" width="7.85546875" customWidth="1"/>
    <col min="6" max="6" width="7" customWidth="1"/>
    <col min="7" max="7" width="7.28515625" customWidth="1"/>
    <col min="8" max="8" width="6.140625" customWidth="1"/>
    <col min="9" max="10" width="7.5703125" customWidth="1"/>
    <col min="11" max="11" width="7.7109375" customWidth="1"/>
  </cols>
  <sheetData>
    <row r="1" spans="1:12" ht="21" x14ac:dyDescent="0.35">
      <c r="A1" s="21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1" x14ac:dyDescent="0.35">
      <c r="A2" s="22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x14ac:dyDescent="0.25">
      <c r="A4" s="8"/>
      <c r="B4" s="9" t="s">
        <v>0</v>
      </c>
      <c r="C4" s="10" t="s">
        <v>8</v>
      </c>
      <c r="E4" s="8"/>
      <c r="F4" s="9" t="s">
        <v>1</v>
      </c>
      <c r="G4" s="10" t="s">
        <v>9</v>
      </c>
      <c r="I4" s="8"/>
      <c r="J4" s="9" t="s">
        <v>3</v>
      </c>
      <c r="K4" s="10" t="s">
        <v>10</v>
      </c>
    </row>
    <row r="5" spans="1:12" x14ac:dyDescent="0.25">
      <c r="A5" s="16" t="s">
        <v>0</v>
      </c>
      <c r="B5" s="17">
        <v>20</v>
      </c>
      <c r="C5" s="17">
        <v>30</v>
      </c>
      <c r="E5" s="15" t="s">
        <v>1</v>
      </c>
      <c r="F5" s="17">
        <v>40</v>
      </c>
      <c r="G5" s="17">
        <v>300</v>
      </c>
      <c r="I5" s="14" t="s">
        <v>2</v>
      </c>
      <c r="J5" s="23">
        <f>SQRT(B5^2+F5^2-2*B5*F5*COS(PI()*B11/180))</f>
        <v>44.721359549995796</v>
      </c>
      <c r="K5" s="24">
        <f>IF((((G5-C5)&gt;0)*AND((G5-C5)&lt;180)),C5+D11,IF(C5-D11&gt;0,C5-D11,C5-D11+360))</f>
        <v>326.56505117707798</v>
      </c>
    </row>
    <row r="6" spans="1:12" x14ac:dyDescent="0.25">
      <c r="A6" s="6"/>
      <c r="B6" s="2"/>
      <c r="C6" s="2"/>
      <c r="E6" s="6"/>
      <c r="F6" s="2"/>
      <c r="G6" s="2"/>
      <c r="I6" s="6"/>
      <c r="J6" s="5"/>
      <c r="K6" s="4"/>
    </row>
    <row r="7" spans="1:12" x14ac:dyDescent="0.25">
      <c r="A7" s="11"/>
      <c r="B7" s="9" t="s">
        <v>6</v>
      </c>
      <c r="C7" s="9" t="s">
        <v>7</v>
      </c>
      <c r="E7" s="11"/>
      <c r="F7" s="9" t="s">
        <v>6</v>
      </c>
      <c r="G7" s="9" t="s">
        <v>7</v>
      </c>
      <c r="I7" s="11"/>
      <c r="J7" s="12" t="s">
        <v>6</v>
      </c>
      <c r="K7" s="13" t="s">
        <v>7</v>
      </c>
    </row>
    <row r="8" spans="1:12" x14ac:dyDescent="0.25">
      <c r="A8" s="16" t="s">
        <v>0</v>
      </c>
      <c r="B8" s="12">
        <f>B5*COS(C5*PI()/180)</f>
        <v>17.320508075688775</v>
      </c>
      <c r="C8" s="12">
        <f>B5*SIN(C5*PI()/180)</f>
        <v>9.9999999999999982</v>
      </c>
      <c r="E8" s="15" t="s">
        <v>1</v>
      </c>
      <c r="F8" s="12">
        <f>F5*COS(G5*PI()/180)</f>
        <v>20.000000000000004</v>
      </c>
      <c r="G8" s="12">
        <f>F5*SIN(G5*PI()/180)</f>
        <v>-34.641016151377542</v>
      </c>
      <c r="I8" s="14" t="s">
        <v>2</v>
      </c>
      <c r="J8" s="12">
        <f>J5*COS(K5*PI()/180)</f>
        <v>37.320508075688757</v>
      </c>
      <c r="K8" s="12">
        <f>J5*SIN(K5*PI()/180)</f>
        <v>-24.641016151377574</v>
      </c>
    </row>
    <row r="10" spans="1:12" x14ac:dyDescent="0.25">
      <c r="B10" s="9" t="s">
        <v>3</v>
      </c>
      <c r="C10" s="9" t="s">
        <v>4</v>
      </c>
      <c r="D10" s="9" t="s">
        <v>5</v>
      </c>
    </row>
    <row r="11" spans="1:12" x14ac:dyDescent="0.25">
      <c r="B11" s="9">
        <f>ABS(180-ABS(C5-G5))</f>
        <v>90</v>
      </c>
      <c r="C11" s="13">
        <f>IF(F5*J5=0,0,(ACOS((B5^2-F5^2-J5^2)/(-2*F5*J5)))*180/PI())</f>
        <v>26.56505117707799</v>
      </c>
      <c r="D11" s="13">
        <f>IF(B5*J5=0,0,(ACOS((F5^2-B5^2-J5^2)/(-2*B5*J5))*180/PI()))</f>
        <v>63.434948822921996</v>
      </c>
    </row>
    <row r="12" spans="1:12" x14ac:dyDescent="0.25">
      <c r="B12" s="2"/>
      <c r="C12" s="2"/>
      <c r="D12" s="2"/>
    </row>
    <row r="13" spans="1:12" x14ac:dyDescent="0.25">
      <c r="A13" s="18" t="s">
        <v>0</v>
      </c>
      <c r="B13" s="18"/>
      <c r="C13" s="1"/>
      <c r="D13" s="19" t="s">
        <v>1</v>
      </c>
      <c r="E13" s="19"/>
      <c r="G13" s="19" t="s">
        <v>2</v>
      </c>
      <c r="H13" s="19"/>
    </row>
    <row r="14" spans="1:12" x14ac:dyDescent="0.25">
      <c r="A14" s="2">
        <v>0</v>
      </c>
      <c r="B14" s="5">
        <f>B8</f>
        <v>17.320508075688775</v>
      </c>
      <c r="D14" s="1">
        <v>0</v>
      </c>
      <c r="E14" s="7">
        <f>F8</f>
        <v>20.000000000000004</v>
      </c>
      <c r="G14" s="1">
        <v>0</v>
      </c>
      <c r="H14" s="7">
        <f>J8</f>
        <v>37.320508075688757</v>
      </c>
    </row>
    <row r="15" spans="1:12" x14ac:dyDescent="0.25">
      <c r="A15" s="2">
        <v>0</v>
      </c>
      <c r="B15" s="5">
        <f>C8</f>
        <v>9.9999999999999982</v>
      </c>
      <c r="D15" s="1">
        <v>0</v>
      </c>
      <c r="E15" s="7">
        <f>G8</f>
        <v>-34.641016151377542</v>
      </c>
      <c r="G15" s="1">
        <v>0</v>
      </c>
      <c r="H15" s="7">
        <f>K8</f>
        <v>-24.641016151377574</v>
      </c>
    </row>
    <row r="27" spans="1:8" x14ac:dyDescent="0.25">
      <c r="A27">
        <v>0</v>
      </c>
      <c r="B27" s="3">
        <f>B15</f>
        <v>9.9999999999999982</v>
      </c>
      <c r="F27">
        <v>0</v>
      </c>
      <c r="G27" s="3">
        <f>E15</f>
        <v>-34.641016151377542</v>
      </c>
    </row>
    <row r="28" spans="1:8" x14ac:dyDescent="0.25">
      <c r="A28">
        <v>0</v>
      </c>
      <c r="B28" s="3">
        <f>B14</f>
        <v>17.320508075688775</v>
      </c>
      <c r="F28">
        <v>0</v>
      </c>
      <c r="G28" s="3">
        <f>E14</f>
        <v>20.000000000000004</v>
      </c>
    </row>
    <row r="30" spans="1:8" x14ac:dyDescent="0.25">
      <c r="A30">
        <v>0</v>
      </c>
      <c r="B30" s="3">
        <f>B14</f>
        <v>17.320508075688775</v>
      </c>
      <c r="C30" s="3">
        <f>B14+E14</f>
        <v>37.320508075688778</v>
      </c>
      <c r="D30">
        <v>0</v>
      </c>
      <c r="E30" s="3">
        <f>C30</f>
        <v>37.320508075688778</v>
      </c>
      <c r="G30" s="3">
        <f>MIN(A31,B31,C31)</f>
        <v>-24.641016151377542</v>
      </c>
      <c r="H30" s="3">
        <f>MAX(A31,B31,C31)</f>
        <v>9.9999999999999982</v>
      </c>
    </row>
    <row r="31" spans="1:8" x14ac:dyDescent="0.25">
      <c r="A31">
        <v>0</v>
      </c>
      <c r="B31" s="3">
        <f>B15</f>
        <v>9.9999999999999982</v>
      </c>
      <c r="C31" s="3">
        <f>B15+E15</f>
        <v>-24.641016151377542</v>
      </c>
      <c r="D31">
        <v>0</v>
      </c>
      <c r="E31" s="3">
        <f>C31</f>
        <v>-24.641016151377542</v>
      </c>
      <c r="G31" s="3">
        <f>MIN(A30,B30,C30)</f>
        <v>0</v>
      </c>
      <c r="H31" s="3">
        <f>MAX(A30,B30,C30)</f>
        <v>37.320508075688778</v>
      </c>
    </row>
  </sheetData>
  <sheetProtection password="CC21" sheet="1" objects="1" scenarios="1" selectLockedCells="1"/>
  <mergeCells count="5">
    <mergeCell ref="A13:B13"/>
    <mergeCell ref="D13:E13"/>
    <mergeCell ref="G13:H13"/>
    <mergeCell ref="A1:L1"/>
    <mergeCell ref="A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cp:lastPrinted>2011-11-15T02:23:41Z</cp:lastPrinted>
  <dcterms:created xsi:type="dcterms:W3CDTF">2011-11-14T14:00:23Z</dcterms:created>
  <dcterms:modified xsi:type="dcterms:W3CDTF">2011-11-15T20:00:41Z</dcterms:modified>
</cp:coreProperties>
</file>