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110" windowHeight="3375" activeTab="0"/>
  </bookViews>
  <sheets>
    <sheet name="Sheet1" sheetId="1" r:id="rId1"/>
    <sheet name="Sheet2" sheetId="2" r:id="rId2"/>
    <sheet name="Sheet3" sheetId="3" r:id="rId3"/>
  </sheets>
  <definedNames>
    <definedName name="b">'Sheet1'!$B$1</definedName>
    <definedName name="fr">'Sheet1'!$E$2</definedName>
    <definedName name="h">'Sheet1'!$B$2</definedName>
    <definedName name="mu">'Sheet1'!$E$1</definedName>
    <definedName name="pi">'Sheet1'!$I$2</definedName>
    <definedName name="x">'Sheet1'!$B$3</definedName>
    <definedName name="y">'Sheet1'!$B$4</definedName>
  </definedNames>
  <calcPr fullCalcOnLoad="1"/>
</workbook>
</file>

<file path=xl/sharedStrings.xml><?xml version="1.0" encoding="utf-8"?>
<sst xmlns="http://schemas.openxmlformats.org/spreadsheetml/2006/main" count="18" uniqueCount="16">
  <si>
    <t>mu</t>
  </si>
  <si>
    <t>fr</t>
  </si>
  <si>
    <t>g</t>
  </si>
  <si>
    <t xml:space="preserve">theta </t>
  </si>
  <si>
    <t>b    [m]</t>
  </si>
  <si>
    <t>h    [m]</t>
  </si>
  <si>
    <t>x    [m]</t>
  </si>
  <si>
    <t>y    [m]</t>
  </si>
  <si>
    <t>pi</t>
  </si>
  <si>
    <t>RWD</t>
  </si>
  <si>
    <t>1:G</t>
  </si>
  <si>
    <t>%</t>
  </si>
  <si>
    <t>FWD</t>
  </si>
  <si>
    <t>tan(theta)</t>
  </si>
  <si>
    <t>Ff   [%]</t>
  </si>
  <si>
    <t>Fr   [%]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</si>
</sst>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Max. Gradient (Theta)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Theta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FWD</c:v>
              </c:pt>
              <c:pt idx="1">
                <c:v> RWD</c:v>
              </c:pt>
            </c:strLit>
          </c:cat>
          <c:val>
            <c:numRef>
              <c:f>Sheet1!$B$7:$C$7</c:f>
              <c:numCache>
                <c:ptCount val="2"/>
                <c:pt idx="0">
                  <c:v>14.328939665790685</c:v>
                </c:pt>
                <c:pt idx="1">
                  <c:v>19.064547428842964</c:v>
                </c:pt>
              </c:numCache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Max. Gradient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FWD</c:v>
              </c:pt>
              <c:pt idx="1">
                <c:v> RWD</c:v>
              </c:pt>
            </c:strLit>
          </c:cat>
          <c:val>
            <c:numRef>
              <c:f>Sheet1!$B$9:$C$9</c:f>
              <c:numCache>
                <c:ptCount val="2"/>
                <c:pt idx="0">
                  <c:v>24.74884237588391</c:v>
                </c:pt>
                <c:pt idx="1">
                  <c:v>32.66331359582436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auto val="1"/>
        <c:lblOffset val="100"/>
        <c:noMultiLvlLbl val="0"/>
      </c:cat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600075</xdr:colOff>
      <xdr:row>17</xdr:row>
      <xdr:rowOff>0</xdr:rowOff>
    </xdr:to>
    <xdr:graphicFrame>
      <xdr:nvGraphicFramePr>
        <xdr:cNvPr id="1" name="Chart 8"/>
        <xdr:cNvGraphicFramePr/>
      </xdr:nvGraphicFramePr>
      <xdr:xfrm>
        <a:off x="0" y="809625"/>
        <a:ext cx="24955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5</xdr:row>
      <xdr:rowOff>0</xdr:rowOff>
    </xdr:from>
    <xdr:to>
      <xdr:col>7</xdr:col>
      <xdr:colOff>295275</xdr:colOff>
      <xdr:row>17</xdr:row>
      <xdr:rowOff>0</xdr:rowOff>
    </xdr:to>
    <xdr:graphicFrame>
      <xdr:nvGraphicFramePr>
        <xdr:cNvPr id="2" name="Chart 9"/>
        <xdr:cNvGraphicFramePr/>
      </xdr:nvGraphicFramePr>
      <xdr:xfrm>
        <a:off x="2495550" y="809625"/>
        <a:ext cx="2133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</cols>
  <sheetData>
    <row r="1" spans="1:9" ht="12.75">
      <c r="A1" t="s">
        <v>4</v>
      </c>
      <c r="B1" s="6">
        <v>2.4</v>
      </c>
      <c r="D1" t="s">
        <v>0</v>
      </c>
      <c r="E1" s="6">
        <v>0.6</v>
      </c>
      <c r="H1" t="s">
        <v>2</v>
      </c>
      <c r="I1">
        <v>9.81</v>
      </c>
    </row>
    <row r="2" spans="1:9" ht="12.75">
      <c r="A2" t="s">
        <v>5</v>
      </c>
      <c r="B2" s="6">
        <v>0.6</v>
      </c>
      <c r="D2" t="s">
        <v>1</v>
      </c>
      <c r="E2" s="6">
        <v>0.015</v>
      </c>
      <c r="H2" t="s">
        <v>8</v>
      </c>
      <c r="I2">
        <v>3.141592654</v>
      </c>
    </row>
    <row r="3" spans="1:5" ht="12.75">
      <c r="A3" t="s">
        <v>6</v>
      </c>
      <c r="B3">
        <f>b*E4</f>
        <v>1.2</v>
      </c>
      <c r="D3" t="s">
        <v>14</v>
      </c>
      <c r="E3" s="6">
        <v>0.5</v>
      </c>
    </row>
    <row r="4" spans="1:5" ht="12.75">
      <c r="A4" t="s">
        <v>7</v>
      </c>
      <c r="B4">
        <f>b-x</f>
        <v>1.2</v>
      </c>
      <c r="D4" t="s">
        <v>15</v>
      </c>
      <c r="E4">
        <f>1-E3</f>
        <v>0.5</v>
      </c>
    </row>
    <row r="6" spans="2:3" ht="12.75">
      <c r="B6" s="1" t="s">
        <v>12</v>
      </c>
      <c r="C6" s="1" t="s">
        <v>9</v>
      </c>
    </row>
    <row r="7" spans="1:3" ht="12.75">
      <c r="A7" t="s">
        <v>3</v>
      </c>
      <c r="B7" s="2">
        <f>ATAN((mu*y-fr)/(b+mu*h))*(180/pi)</f>
        <v>14.328939665790685</v>
      </c>
      <c r="C7" s="2">
        <f>(ATAN((mu*x-fr)/(b-mu*h)))*(180/pi)</f>
        <v>19.064547428842964</v>
      </c>
    </row>
    <row r="8" spans="1:3" ht="12.75">
      <c r="A8" t="s">
        <v>10</v>
      </c>
      <c r="B8" s="2">
        <f>1/SIN(B7*pi/180)</f>
        <v>4.040593029815541</v>
      </c>
      <c r="C8" s="2">
        <f>1/SIN(C7*pi/180)</f>
        <v>3.0615387415189828</v>
      </c>
    </row>
    <row r="9" spans="1:3" ht="12.75">
      <c r="A9" t="s">
        <v>11</v>
      </c>
      <c r="B9" s="2">
        <f>SIN(B7*pi/180)*100</f>
        <v>24.74884237588391</v>
      </c>
      <c r="C9" s="2">
        <f>SIN(C7*pi/180)*100</f>
        <v>32.66331359582436</v>
      </c>
    </row>
    <row r="10" spans="1:3" ht="12.75">
      <c r="A10" t="s">
        <v>13</v>
      </c>
      <c r="B10" s="3">
        <f>TAN(B7*pi/180)</f>
        <v>0.2554347826086957</v>
      </c>
      <c r="C10" s="3">
        <f>TAN(C7*pi/180)</f>
        <v>0.34558823529411764</v>
      </c>
    </row>
    <row r="12" spans="2:3" ht="12.75">
      <c r="B12">
        <v>0</v>
      </c>
      <c r="C12">
        <v>1</v>
      </c>
    </row>
    <row r="13" spans="1:3" ht="12.75">
      <c r="A13" t="s">
        <v>12</v>
      </c>
      <c r="B13" s="4">
        <v>0</v>
      </c>
      <c r="C13" s="5">
        <f>B10</f>
        <v>0.2554347826086957</v>
      </c>
    </row>
    <row r="14" spans="1:3" ht="12.75">
      <c r="A14" t="s">
        <v>9</v>
      </c>
      <c r="B14" s="4">
        <v>0</v>
      </c>
      <c r="C14" s="5">
        <f>C10</f>
        <v>0.34558823529411764</v>
      </c>
    </row>
  </sheetData>
  <sheetProtection password="CC06" sheet="1" objects="1" scenarios="1" formatCells="0" selectLockedCells="1"/>
  <dataValidations count="5">
    <dataValidation type="decimal" allowBlank="1" showInputMessage="1" showErrorMessage="1" promptTitle="Note:" prompt="Enter: wheelbase between (1.0:6.0) m" errorTitle="Wrong DATA" error="Try again" sqref="B1">
      <formula1>1</formula1>
      <formula2>6</formula2>
    </dataValidation>
    <dataValidation type="decimal" allowBlank="1" showInputMessage="1" showErrorMessage="1" promptTitle="Note:" prompt="Enter: height of the CG between (0.3:2.0) m" errorTitle="Wrong DATA" error="Try again" sqref="B2">
      <formula1>0.3</formula1>
      <formula2>2</formula2>
    </dataValidation>
    <dataValidation type="decimal" allowBlank="1" showInputMessage="1" showErrorMessage="1" promptTitle="Note:" prompt="Enter: the coefficient of adhesion betwee (0.1:1.0)" errorTitle="Wrong DATA" error="Try again" sqref="E1">
      <formula1>0.1</formula1>
      <formula2>1</formula2>
    </dataValidation>
    <dataValidation type="decimal" allowBlank="1" showInputMessage="1" showErrorMessage="1" promptTitle="Note:" prompt="Enter: the rolling resistance coefficient between (0.005:0.03)" errorTitle="Wrong DATA" error="Try again" sqref="E2">
      <formula1>0.0005</formula1>
      <formula2>0.03</formula2>
    </dataValidation>
    <dataValidation type="decimal" allowBlank="1" showInputMessage="1" showErrorMessage="1" promptTitle="Note:" prompt="Enter: the ratio of the front axle load to the car load (0.1:0.9)" errorTitle="Wrong DATA" error="Try again" sqref="E3">
      <formula1>0.1</formula1>
      <formula2>0.9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2005-04-25T17:11:31Z</dcterms:created>
  <dcterms:modified xsi:type="dcterms:W3CDTF">2005-05-07T16:04:45Z</dcterms:modified>
  <cp:category/>
  <cp:version/>
  <cp:contentType/>
  <cp:contentStatus/>
</cp:coreProperties>
</file>